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<sst xmlns="http://schemas.openxmlformats.org/spreadsheetml/2006/main" count="62" uniqueCount="36">
  <si>
    <t>Adresse</t>
  </si>
  <si>
    <t>Geschosse</t>
  </si>
  <si>
    <t>Parteien</t>
  </si>
  <si>
    <t>BGF</t>
  </si>
  <si>
    <t>EG+3OG</t>
  </si>
  <si>
    <t>Märzstr. 27/Being.23</t>
  </si>
  <si>
    <t>Beingasse 19-21</t>
  </si>
  <si>
    <t>EG+2OG</t>
  </si>
  <si>
    <t>Kinderg.</t>
  </si>
  <si>
    <t>Beingasse 17</t>
  </si>
  <si>
    <t>Beingasse 17-hinter. Trakt</t>
  </si>
  <si>
    <t>EG+4OG</t>
  </si>
  <si>
    <t>-</t>
  </si>
  <si>
    <t>Beingasse 15</t>
  </si>
  <si>
    <t>Beingasse 15-hinter. Trakt</t>
  </si>
  <si>
    <t>Being. 13/Goldschlagstr. 30</t>
  </si>
  <si>
    <t>Goldschlagstr. 32</t>
  </si>
  <si>
    <t>Reithofferplatz 5</t>
  </si>
  <si>
    <t>Reithofferpl. 1/Märzstr.31</t>
  </si>
  <si>
    <t>Märzstrasse 31-hinter. Trakt</t>
  </si>
  <si>
    <t>EG+1OG</t>
  </si>
  <si>
    <t>?</t>
  </si>
  <si>
    <t>Märzstrasse 27-hinter.Trakt</t>
  </si>
  <si>
    <t>Goldschlagstr.34/Reithofferpl.6</t>
  </si>
  <si>
    <t>Hof</t>
  </si>
  <si>
    <t>Garten</t>
  </si>
  <si>
    <t>Märzstrasse 29</t>
  </si>
  <si>
    <t>Reithofferplatz 2-3</t>
  </si>
  <si>
    <t>Reithofferplatz 4</t>
  </si>
  <si>
    <t>Parkplatz für ca 18 Autos</t>
  </si>
  <si>
    <t>Öffentl. Spielplatz (basketball) und Kindergartenspielplatz</t>
  </si>
  <si>
    <t>Privat</t>
  </si>
  <si>
    <t>BLOCKBEBAUUNG MÄRZSTRASSE-BEINGASSE-GOLDSCHLAGSTRASSE-REITHOFFERPLATZ-FLÄCHENAUFSTELLUNG BESTAND</t>
  </si>
  <si>
    <t>Gewerb.</t>
  </si>
  <si>
    <t>NFL</t>
  </si>
  <si>
    <t>Grünr.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</si>
</sst>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2" fontId="0" fillId="0" borderId="2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2" fillId="0" borderId="3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2" fontId="2" fillId="0" borderId="3" xfId="0" applyNumberFormat="1" applyFont="1" applyBorder="1" applyAlignment="1">
      <alignment horizontal="left"/>
    </xf>
    <xf numFmtId="4" fontId="0" fillId="0" borderId="3" xfId="0" applyNumberFormat="1" applyFill="1" applyBorder="1" applyAlignment="1">
      <alignment horizontal="right"/>
    </xf>
    <xf numFmtId="0" fontId="0" fillId="0" borderId="0" xfId="0" applyFill="1" applyAlignment="1">
      <alignment/>
    </xf>
    <xf numFmtId="4" fontId="2" fillId="2" borderId="3" xfId="0" applyNumberFormat="1" applyFont="1" applyFill="1" applyBorder="1" applyAlignment="1">
      <alignment horizontal="right"/>
    </xf>
    <xf numFmtId="4" fontId="0" fillId="0" borderId="3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 horizontal="right"/>
    </xf>
    <xf numFmtId="4" fontId="0" fillId="0" borderId="0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1.7109375" style="0" customWidth="1"/>
    <col min="3" max="3" width="9.28125" style="2" customWidth="1"/>
    <col min="4" max="4" width="1.8515625" style="0" customWidth="1"/>
    <col min="5" max="5" width="5.7109375" style="2" customWidth="1"/>
    <col min="6" max="6" width="1.7109375" style="0" customWidth="1"/>
    <col min="7" max="7" width="8.7109375" style="4" customWidth="1"/>
    <col min="8" max="8" width="1.7109375" style="0" customWidth="1"/>
    <col min="9" max="9" width="8.7109375" style="4" customWidth="1"/>
    <col min="10" max="10" width="1.7109375" style="0" customWidth="1"/>
    <col min="11" max="11" width="9.7109375" style="33" customWidth="1"/>
    <col min="12" max="12" width="1.7109375" style="0" customWidth="1"/>
    <col min="13" max="13" width="8.7109375" style="4" customWidth="1"/>
    <col min="14" max="14" width="1.7109375" style="0" customWidth="1"/>
    <col min="15" max="15" width="8.7109375" style="0" customWidth="1"/>
    <col min="16" max="16" width="1.7109375" style="0" customWidth="1"/>
    <col min="17" max="17" width="8.7109375" style="4" customWidth="1"/>
    <col min="18" max="18" width="1.7109375" style="4" customWidth="1"/>
  </cols>
  <sheetData>
    <row r="1" spans="1:18" s="1" customFormat="1" ht="12.75">
      <c r="A1" s="1" t="s">
        <v>32</v>
      </c>
      <c r="C1" s="3"/>
      <c r="E1" s="3"/>
      <c r="G1" s="5"/>
      <c r="I1" s="5"/>
      <c r="K1" s="30"/>
      <c r="M1" s="5"/>
      <c r="Q1" s="5"/>
      <c r="R1" s="5"/>
    </row>
    <row r="3" spans="1:19" s="1" customFormat="1" ht="12.75">
      <c r="A3" s="6" t="s">
        <v>0</v>
      </c>
      <c r="B3" s="6"/>
      <c r="C3" s="23" t="s">
        <v>1</v>
      </c>
      <c r="D3" s="6"/>
      <c r="E3" s="23" t="s">
        <v>2</v>
      </c>
      <c r="F3" s="6"/>
      <c r="G3" s="25" t="s">
        <v>3</v>
      </c>
      <c r="H3" s="6"/>
      <c r="I3" s="34" t="s">
        <v>3</v>
      </c>
      <c r="J3" s="6"/>
      <c r="K3" s="31" t="s">
        <v>34</v>
      </c>
      <c r="L3" s="6"/>
      <c r="M3" s="34" t="s">
        <v>3</v>
      </c>
      <c r="N3" s="6"/>
      <c r="O3" s="28" t="s">
        <v>34</v>
      </c>
      <c r="P3" s="6"/>
      <c r="Q3" s="34" t="s">
        <v>24</v>
      </c>
      <c r="R3" s="7"/>
      <c r="S3" s="28"/>
    </row>
    <row r="4" spans="1:19" s="1" customFormat="1" ht="12.75">
      <c r="A4" s="8"/>
      <c r="B4" s="8"/>
      <c r="C4" s="24"/>
      <c r="D4" s="8"/>
      <c r="E4" s="24"/>
      <c r="F4" s="8"/>
      <c r="G4" s="26"/>
      <c r="H4" s="8"/>
      <c r="I4" s="27" t="s">
        <v>31</v>
      </c>
      <c r="J4" s="8"/>
      <c r="K4" s="32" t="s">
        <v>31</v>
      </c>
      <c r="L4" s="8"/>
      <c r="M4" s="27" t="s">
        <v>33</v>
      </c>
      <c r="N4" s="8"/>
      <c r="O4" s="29" t="s">
        <v>33</v>
      </c>
      <c r="P4" s="8"/>
      <c r="Q4" s="27" t="s">
        <v>35</v>
      </c>
      <c r="R4" s="9"/>
      <c r="S4" s="29"/>
    </row>
    <row r="5" spans="1:19" ht="12.75">
      <c r="A5" t="s">
        <v>5</v>
      </c>
      <c r="C5" s="10" t="s">
        <v>4</v>
      </c>
      <c r="E5" s="10">
        <v>15</v>
      </c>
      <c r="G5" s="12">
        <v>452.5</v>
      </c>
      <c r="I5" s="14">
        <f>G5*3</f>
        <v>1357.5</v>
      </c>
      <c r="K5" s="39">
        <f>I5*0.75</f>
        <v>1018.125</v>
      </c>
      <c r="M5" s="14">
        <f>G5*1</f>
        <v>452.5</v>
      </c>
      <c r="O5" s="38">
        <f>M5*0.75</f>
        <v>339.375</v>
      </c>
      <c r="Q5" s="12">
        <v>127.54</v>
      </c>
      <c r="S5" s="16" t="s">
        <v>24</v>
      </c>
    </row>
    <row r="6" spans="1:19" ht="12.75">
      <c r="A6" t="s">
        <v>6</v>
      </c>
      <c r="C6" s="11" t="s">
        <v>7</v>
      </c>
      <c r="E6" s="11" t="s">
        <v>8</v>
      </c>
      <c r="G6" s="13">
        <v>670.61</v>
      </c>
      <c r="I6" s="15">
        <f>G6*2</f>
        <v>1341.22</v>
      </c>
      <c r="K6" s="38">
        <f>I6*0.75</f>
        <v>1005.915</v>
      </c>
      <c r="M6" s="15">
        <f>G6*1</f>
        <v>670.61</v>
      </c>
      <c r="O6" s="38">
        <f>M6*0.75</f>
        <v>502.9575</v>
      </c>
      <c r="Q6" s="13">
        <v>322.66</v>
      </c>
      <c r="S6" s="17" t="s">
        <v>25</v>
      </c>
    </row>
    <row r="7" spans="1:19" ht="12.75">
      <c r="A7" t="s">
        <v>9</v>
      </c>
      <c r="C7" s="11" t="s">
        <v>4</v>
      </c>
      <c r="E7" s="11">
        <v>22</v>
      </c>
      <c r="G7" s="13">
        <v>287.34</v>
      </c>
      <c r="I7" s="15">
        <f>G7*4</f>
        <v>1149.36</v>
      </c>
      <c r="K7" s="38">
        <f>I7*0.75</f>
        <v>862.02</v>
      </c>
      <c r="M7" s="15">
        <v>0</v>
      </c>
      <c r="O7" s="38">
        <f>M7*0.75</f>
        <v>0</v>
      </c>
      <c r="Q7" s="13">
        <v>240.58</v>
      </c>
      <c r="S7" s="17" t="s">
        <v>24</v>
      </c>
    </row>
    <row r="8" spans="1:19" ht="12.75">
      <c r="A8" t="s">
        <v>10</v>
      </c>
      <c r="C8" s="11" t="s">
        <v>11</v>
      </c>
      <c r="E8" s="11" t="s">
        <v>12</v>
      </c>
      <c r="G8" s="13">
        <v>125.11</v>
      </c>
      <c r="I8" s="15">
        <f>G8*5</f>
        <v>625.55</v>
      </c>
      <c r="K8" s="38">
        <f>I8*0.75</f>
        <v>469.16249999999997</v>
      </c>
      <c r="M8" s="15">
        <v>0</v>
      </c>
      <c r="O8" s="38">
        <f>M8*0.75</f>
        <v>0</v>
      </c>
      <c r="Q8" s="13"/>
      <c r="S8" s="17"/>
    </row>
    <row r="9" spans="1:19" ht="12.75">
      <c r="A9" t="s">
        <v>13</v>
      </c>
      <c r="C9" s="11" t="s">
        <v>4</v>
      </c>
      <c r="E9" s="11">
        <v>35</v>
      </c>
      <c r="G9" s="13">
        <v>254.46</v>
      </c>
      <c r="I9" s="15">
        <f>G9*4</f>
        <v>1017.84</v>
      </c>
      <c r="K9" s="38">
        <f>I9*0.75</f>
        <v>763.38</v>
      </c>
      <c r="M9" s="15">
        <v>0</v>
      </c>
      <c r="O9" s="38">
        <f>M9*0.75</f>
        <v>0</v>
      </c>
      <c r="Q9" s="13">
        <v>150.2</v>
      </c>
      <c r="S9" s="17" t="s">
        <v>24</v>
      </c>
    </row>
    <row r="10" spans="1:19" ht="12.75">
      <c r="A10" t="s">
        <v>14</v>
      </c>
      <c r="C10" s="11" t="s">
        <v>11</v>
      </c>
      <c r="E10" s="11" t="s">
        <v>12</v>
      </c>
      <c r="G10" s="13">
        <v>214.24</v>
      </c>
      <c r="I10" s="15">
        <f>G10*5</f>
        <v>1071.2</v>
      </c>
      <c r="K10" s="38">
        <f>I10*0.75</f>
        <v>803.4000000000001</v>
      </c>
      <c r="M10" s="15">
        <v>0</v>
      </c>
      <c r="O10" s="38">
        <f>M10*0.75</f>
        <v>0</v>
      </c>
      <c r="Q10" s="13"/>
      <c r="S10" s="17"/>
    </row>
    <row r="11" spans="1:19" ht="12.75">
      <c r="A11" t="s">
        <v>15</v>
      </c>
      <c r="C11" s="11" t="s">
        <v>4</v>
      </c>
      <c r="E11" s="11">
        <v>51</v>
      </c>
      <c r="G11" s="13">
        <v>567.45</v>
      </c>
      <c r="I11" s="15">
        <f>(G11*4)-M11</f>
        <v>2209.8</v>
      </c>
      <c r="K11" s="38">
        <f>I11*0.75</f>
        <v>1657.3500000000001</v>
      </c>
      <c r="M11" s="15">
        <v>60</v>
      </c>
      <c r="O11" s="38">
        <f>M11*0.75</f>
        <v>45</v>
      </c>
      <c r="Q11" s="13">
        <v>97.48</v>
      </c>
      <c r="S11" s="17" t="s">
        <v>24</v>
      </c>
    </row>
    <row r="12" spans="1:19" ht="12.75">
      <c r="A12" t="s">
        <v>16</v>
      </c>
      <c r="C12" s="11" t="s">
        <v>4</v>
      </c>
      <c r="E12" s="11">
        <v>25</v>
      </c>
      <c r="G12" s="13">
        <v>243.08</v>
      </c>
      <c r="I12" s="15">
        <f>G12*4</f>
        <v>972.32</v>
      </c>
      <c r="K12" s="38">
        <f>I12*0.75</f>
        <v>729.24</v>
      </c>
      <c r="M12" s="15">
        <v>0</v>
      </c>
      <c r="O12" s="38">
        <f>M12*0.75</f>
        <v>0</v>
      </c>
      <c r="Q12" s="13">
        <v>223.96</v>
      </c>
      <c r="S12" s="17" t="s">
        <v>24</v>
      </c>
    </row>
    <row r="13" spans="1:19" ht="12.75">
      <c r="A13" t="s">
        <v>23</v>
      </c>
      <c r="C13" s="11" t="s">
        <v>4</v>
      </c>
      <c r="E13" s="11">
        <v>42</v>
      </c>
      <c r="G13" s="13">
        <v>506.74</v>
      </c>
      <c r="I13" s="15">
        <f>(G13*4)-M13</f>
        <v>1679.8200000000002</v>
      </c>
      <c r="K13" s="38">
        <f>I13*0.75</f>
        <v>1259.8650000000002</v>
      </c>
      <c r="M13" s="15">
        <v>347.14</v>
      </c>
      <c r="O13" s="38">
        <f>M13*0.75</f>
        <v>260.355</v>
      </c>
      <c r="Q13" s="13">
        <v>166.34</v>
      </c>
      <c r="S13" s="17" t="s">
        <v>24</v>
      </c>
    </row>
    <row r="14" spans="1:19" ht="12.75">
      <c r="A14" t="s">
        <v>17</v>
      </c>
      <c r="C14" s="11" t="s">
        <v>4</v>
      </c>
      <c r="E14" s="11">
        <v>54</v>
      </c>
      <c r="G14" s="13">
        <v>468.83</v>
      </c>
      <c r="I14" s="15">
        <f>(G14*4)-M14</f>
        <v>1640.905</v>
      </c>
      <c r="K14" s="38">
        <f>I14*0.75</f>
        <v>1230.67875</v>
      </c>
      <c r="M14" s="15">
        <f>G14/2</f>
        <v>234.415</v>
      </c>
      <c r="O14" s="38">
        <f>M14*0.75</f>
        <v>175.81125</v>
      </c>
      <c r="Q14" s="13">
        <v>98.51</v>
      </c>
      <c r="S14" s="17" t="s">
        <v>24</v>
      </c>
    </row>
    <row r="15" spans="1:19" ht="12.75">
      <c r="A15" t="s">
        <v>18</v>
      </c>
      <c r="C15" s="11" t="s">
        <v>4</v>
      </c>
      <c r="E15" s="11">
        <v>13</v>
      </c>
      <c r="G15" s="13">
        <v>446.91</v>
      </c>
      <c r="I15" s="15">
        <f>(G15*4)-M15</f>
        <v>1466.98</v>
      </c>
      <c r="K15" s="38">
        <f>I15*0.75</f>
        <v>1100.2350000000001</v>
      </c>
      <c r="M15" s="15">
        <v>320.66</v>
      </c>
      <c r="O15" s="38">
        <f>M15*0.75</f>
        <v>240.495</v>
      </c>
      <c r="Q15" s="13">
        <v>106.33</v>
      </c>
      <c r="S15" s="17" t="s">
        <v>24</v>
      </c>
    </row>
    <row r="16" spans="1:19" ht="12.75">
      <c r="A16" t="s">
        <v>26</v>
      </c>
      <c r="C16" s="11" t="s">
        <v>4</v>
      </c>
      <c r="E16" s="11">
        <v>10</v>
      </c>
      <c r="G16" s="13">
        <v>232.47</v>
      </c>
      <c r="I16" s="15">
        <f>(G16*4)-M16</f>
        <v>697.41</v>
      </c>
      <c r="K16" s="38">
        <f>I16*0.75</f>
        <v>523.0575</v>
      </c>
      <c r="M16" s="15">
        <v>232.47</v>
      </c>
      <c r="O16" s="38">
        <f>M16*0.75</f>
        <v>174.3525</v>
      </c>
      <c r="Q16" s="13">
        <v>194.92</v>
      </c>
      <c r="S16" s="17" t="s">
        <v>24</v>
      </c>
    </row>
    <row r="17" spans="1:19" ht="12.75">
      <c r="A17" t="s">
        <v>19</v>
      </c>
      <c r="C17" s="11" t="s">
        <v>20</v>
      </c>
      <c r="E17" s="11" t="s">
        <v>21</v>
      </c>
      <c r="G17" s="13">
        <v>115.84</v>
      </c>
      <c r="I17" s="15">
        <f>G17*2</f>
        <v>231.68</v>
      </c>
      <c r="K17" s="38">
        <f>I17*0.75</f>
        <v>173.76</v>
      </c>
      <c r="M17" s="15">
        <v>0</v>
      </c>
      <c r="O17" s="38">
        <f>M17*0.75</f>
        <v>0</v>
      </c>
      <c r="Q17" s="13"/>
      <c r="S17" s="17"/>
    </row>
    <row r="18" spans="1:19" ht="12.75">
      <c r="A18" t="s">
        <v>22</v>
      </c>
      <c r="C18" s="11" t="s">
        <v>20</v>
      </c>
      <c r="E18" s="11" t="s">
        <v>21</v>
      </c>
      <c r="G18" s="13">
        <v>53.47</v>
      </c>
      <c r="I18" s="15">
        <f>G18*2</f>
        <v>106.94</v>
      </c>
      <c r="K18" s="38">
        <f>I18*0.75</f>
        <v>80.205</v>
      </c>
      <c r="M18" s="15">
        <v>0</v>
      </c>
      <c r="O18" s="38">
        <f>M18*0.75</f>
        <v>0</v>
      </c>
      <c r="Q18" s="13"/>
      <c r="S18" s="17"/>
    </row>
    <row r="19" spans="3:19" ht="12.75">
      <c r="C19" s="11"/>
      <c r="M19" s="13"/>
      <c r="O19" s="17"/>
      <c r="Q19" s="13"/>
      <c r="S19" s="17"/>
    </row>
    <row r="20" spans="1:19" ht="12.75">
      <c r="A20" t="s">
        <v>27</v>
      </c>
      <c r="C20" s="11" t="s">
        <v>30</v>
      </c>
      <c r="M20" s="13"/>
      <c r="O20" s="17"/>
      <c r="Q20" s="15">
        <v>1509.98</v>
      </c>
      <c r="S20" s="17"/>
    </row>
    <row r="21" spans="1:19" ht="12.75">
      <c r="A21" t="s">
        <v>28</v>
      </c>
      <c r="C21" s="11" t="s">
        <v>29</v>
      </c>
      <c r="M21" s="13"/>
      <c r="O21" s="17"/>
      <c r="Q21" s="13">
        <v>653.15</v>
      </c>
      <c r="S21" s="17"/>
    </row>
    <row r="22" spans="1:19" ht="13.5" thickBot="1">
      <c r="A22" s="18"/>
      <c r="B22" s="18"/>
      <c r="C22" s="19"/>
      <c r="D22" s="18"/>
      <c r="E22" s="19"/>
      <c r="F22" s="18"/>
      <c r="G22" s="20"/>
      <c r="H22" s="18"/>
      <c r="I22" s="21"/>
      <c r="J22" s="18"/>
      <c r="K22" s="40"/>
      <c r="L22" s="18"/>
      <c r="M22" s="21"/>
      <c r="N22" s="18"/>
      <c r="O22" s="42"/>
      <c r="P22" s="18"/>
      <c r="Q22" s="21"/>
      <c r="R22" s="22"/>
      <c r="S22" s="42"/>
    </row>
    <row r="23" spans="9:19" ht="12.75">
      <c r="I23" s="43"/>
      <c r="K23" s="38"/>
      <c r="M23" s="13"/>
      <c r="O23" s="17"/>
      <c r="Q23" s="13"/>
      <c r="S23" s="17"/>
    </row>
    <row r="24" spans="9:19" ht="12.75">
      <c r="I24" s="44"/>
      <c r="K24" s="41">
        <f>SUM(K5:K18)</f>
        <v>11676.393750000001</v>
      </c>
      <c r="M24" s="35"/>
      <c r="N24" s="36"/>
      <c r="O24" s="41">
        <f>SUM(O5:O18)</f>
        <v>1738.34625</v>
      </c>
      <c r="P24" s="36"/>
      <c r="Q24" s="37">
        <f>SUM(Q5:Q21)</f>
        <v>3891.65</v>
      </c>
      <c r="S24" s="17"/>
    </row>
  </sheetData>
  <printOptions/>
  <pageMargins left="0.75" right="0.75" top="1" bottom="1" header="0.5" footer="0.5"/>
  <pageSetup horizontalDpi="600" verticalDpi="600" orientation="landscape" r:id="rId1"/>
  <ignoredErrors>
    <ignoredError sqref="I8:I9 I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2004-09-13T11:22:00Z</cp:lastPrinted>
  <dcterms:created xsi:type="dcterms:W3CDTF">2004-09-13T08:44:00Z</dcterms:created>
  <dcterms:modified xsi:type="dcterms:W3CDTF">2004-09-13T11:23:53Z</dcterms:modified>
  <cp:category/>
  <cp:version/>
  <cp:contentType/>
  <cp:contentStatus/>
</cp:coreProperties>
</file>